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RY\Documents\PERSONAL\INS 527\Marzo\Canal endemico\"/>
    </mc:Choice>
  </mc:AlternateContent>
  <bookViews>
    <workbookView xWindow="0" yWindow="0" windowWidth="19200" windowHeight="6770" activeTab="1"/>
  </bookViews>
  <sheets>
    <sheet name="Dengue" sheetId="1" r:id="rId1"/>
    <sheet name="Dengue Resuelto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6" i="2" l="1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B16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B15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B14" i="2"/>
</calcChain>
</file>

<file path=xl/sharedStrings.xml><?xml version="1.0" encoding="utf-8"?>
<sst xmlns="http://schemas.openxmlformats.org/spreadsheetml/2006/main" count="8" uniqueCount="4">
  <si>
    <t>Mediana</t>
  </si>
  <si>
    <t>Cuartil 1</t>
  </si>
  <si>
    <t>Cuartil 2</t>
  </si>
  <si>
    <t xml:space="preserve">Casos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</si>
</sst>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Canal endémico</a:t>
            </a:r>
            <a:r>
              <a:rPr lang="es-CO" baseline="0"/>
              <a:t> Dengue, Departamento X, SE19, 2019</a:t>
            </a:r>
            <a:endParaRPr lang="es-CO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7580927384076995E-2"/>
          <c:y val="0.18370591245713502"/>
          <c:w val="0.89019685039370078"/>
          <c:h val="0.60916844010407123"/>
        </c:manualLayout>
      </c:layout>
      <c:lineChart>
        <c:grouping val="standard"/>
        <c:varyColors val="0"/>
        <c:ser>
          <c:idx val="0"/>
          <c:order val="0"/>
          <c:tx>
            <c:strRef>
              <c:f>'Dengue Resuelto'!$A$14</c:f>
              <c:strCache>
                <c:ptCount val="1"/>
                <c:pt idx="0">
                  <c:v>Mediana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val>
            <c:numRef>
              <c:f>'Dengue Resuelto'!$B$14:$T$14</c:f>
              <c:numCache>
                <c:formatCode>General</c:formatCode>
                <c:ptCount val="19"/>
                <c:pt idx="0">
                  <c:v>180</c:v>
                </c:pt>
                <c:pt idx="1">
                  <c:v>207.5</c:v>
                </c:pt>
                <c:pt idx="2">
                  <c:v>221.5</c:v>
                </c:pt>
                <c:pt idx="3">
                  <c:v>187</c:v>
                </c:pt>
                <c:pt idx="4">
                  <c:v>181</c:v>
                </c:pt>
                <c:pt idx="5">
                  <c:v>166.5</c:v>
                </c:pt>
                <c:pt idx="6">
                  <c:v>174.5</c:v>
                </c:pt>
                <c:pt idx="7">
                  <c:v>152</c:v>
                </c:pt>
                <c:pt idx="8">
                  <c:v>145.5</c:v>
                </c:pt>
                <c:pt idx="9">
                  <c:v>136</c:v>
                </c:pt>
                <c:pt idx="10">
                  <c:v>121</c:v>
                </c:pt>
                <c:pt idx="11">
                  <c:v>133.5</c:v>
                </c:pt>
                <c:pt idx="12">
                  <c:v>152</c:v>
                </c:pt>
                <c:pt idx="13">
                  <c:v>147.5</c:v>
                </c:pt>
                <c:pt idx="14">
                  <c:v>127</c:v>
                </c:pt>
                <c:pt idx="15">
                  <c:v>122.5</c:v>
                </c:pt>
                <c:pt idx="16">
                  <c:v>109</c:v>
                </c:pt>
                <c:pt idx="17">
                  <c:v>119</c:v>
                </c:pt>
                <c:pt idx="18">
                  <c:v>110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'Dengue Resuelto'!$A$15</c:f>
              <c:strCache>
                <c:ptCount val="1"/>
                <c:pt idx="0">
                  <c:v>Cuartil 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val>
            <c:numRef>
              <c:f>'Dengue Resuelto'!$B$15:$T$15</c:f>
              <c:numCache>
                <c:formatCode>General</c:formatCode>
                <c:ptCount val="19"/>
                <c:pt idx="0">
                  <c:v>84.75</c:v>
                </c:pt>
                <c:pt idx="1">
                  <c:v>97.75</c:v>
                </c:pt>
                <c:pt idx="2">
                  <c:v>89</c:v>
                </c:pt>
                <c:pt idx="3">
                  <c:v>77.5</c:v>
                </c:pt>
                <c:pt idx="4">
                  <c:v>91.5</c:v>
                </c:pt>
                <c:pt idx="5">
                  <c:v>68</c:v>
                </c:pt>
                <c:pt idx="6">
                  <c:v>61.25</c:v>
                </c:pt>
                <c:pt idx="7">
                  <c:v>58</c:v>
                </c:pt>
                <c:pt idx="8">
                  <c:v>56.75</c:v>
                </c:pt>
                <c:pt idx="9">
                  <c:v>51.75</c:v>
                </c:pt>
                <c:pt idx="10">
                  <c:v>45.75</c:v>
                </c:pt>
                <c:pt idx="11">
                  <c:v>41.5</c:v>
                </c:pt>
                <c:pt idx="12">
                  <c:v>46.5</c:v>
                </c:pt>
                <c:pt idx="13">
                  <c:v>55.5</c:v>
                </c:pt>
                <c:pt idx="14">
                  <c:v>52.5</c:v>
                </c:pt>
                <c:pt idx="15">
                  <c:v>54.75</c:v>
                </c:pt>
                <c:pt idx="16">
                  <c:v>45.75</c:v>
                </c:pt>
                <c:pt idx="17">
                  <c:v>58.25</c:v>
                </c:pt>
                <c:pt idx="18">
                  <c:v>43.75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'Dengue Resuelto'!$A$16</c:f>
              <c:strCache>
                <c:ptCount val="1"/>
                <c:pt idx="0">
                  <c:v>Cuartil 2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'Dengue Resuelto'!$B$16:$T$16</c:f>
              <c:numCache>
                <c:formatCode>General</c:formatCode>
                <c:ptCount val="19"/>
                <c:pt idx="0">
                  <c:v>313.25</c:v>
                </c:pt>
                <c:pt idx="1">
                  <c:v>291.75</c:v>
                </c:pt>
                <c:pt idx="2">
                  <c:v>285.25</c:v>
                </c:pt>
                <c:pt idx="3">
                  <c:v>235.25</c:v>
                </c:pt>
                <c:pt idx="4">
                  <c:v>247.25</c:v>
                </c:pt>
                <c:pt idx="5">
                  <c:v>227</c:v>
                </c:pt>
                <c:pt idx="6">
                  <c:v>217.75</c:v>
                </c:pt>
                <c:pt idx="7">
                  <c:v>206.25</c:v>
                </c:pt>
                <c:pt idx="8">
                  <c:v>232.75</c:v>
                </c:pt>
                <c:pt idx="9">
                  <c:v>245.75</c:v>
                </c:pt>
                <c:pt idx="10">
                  <c:v>221</c:v>
                </c:pt>
                <c:pt idx="11">
                  <c:v>198</c:v>
                </c:pt>
                <c:pt idx="12">
                  <c:v>194.5</c:v>
                </c:pt>
                <c:pt idx="13">
                  <c:v>203</c:v>
                </c:pt>
                <c:pt idx="14">
                  <c:v>217.75</c:v>
                </c:pt>
                <c:pt idx="15">
                  <c:v>199.5</c:v>
                </c:pt>
                <c:pt idx="16">
                  <c:v>190.75</c:v>
                </c:pt>
                <c:pt idx="17">
                  <c:v>174.5</c:v>
                </c:pt>
                <c:pt idx="18">
                  <c:v>185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544880"/>
        <c:axId val="1816546512"/>
      </c:lineChart>
      <c:scatterChart>
        <c:scatterStyle val="lineMarker"/>
        <c:varyColors val="0"/>
        <c:ser>
          <c:idx val="3"/>
          <c:order val="3"/>
          <c:tx>
            <c:strRef>
              <c:f>'Dengue Resuelto'!$A$17</c:f>
              <c:strCache>
                <c:ptCount val="1"/>
                <c:pt idx="0">
                  <c:v>Casos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yVal>
            <c:numRef>
              <c:f>'Dengue Resuelto'!$B$17:$T$17</c:f>
              <c:numCache>
                <c:formatCode>General</c:formatCode>
                <c:ptCount val="19"/>
                <c:pt idx="0">
                  <c:v>117</c:v>
                </c:pt>
                <c:pt idx="1">
                  <c:v>123</c:v>
                </c:pt>
                <c:pt idx="2">
                  <c:v>116</c:v>
                </c:pt>
                <c:pt idx="3">
                  <c:v>129</c:v>
                </c:pt>
                <c:pt idx="4">
                  <c:v>143</c:v>
                </c:pt>
                <c:pt idx="5">
                  <c:v>143</c:v>
                </c:pt>
                <c:pt idx="6">
                  <c:v>135</c:v>
                </c:pt>
                <c:pt idx="7">
                  <c:v>132</c:v>
                </c:pt>
                <c:pt idx="8">
                  <c:v>149</c:v>
                </c:pt>
                <c:pt idx="9">
                  <c:v>184</c:v>
                </c:pt>
                <c:pt idx="10">
                  <c:v>197</c:v>
                </c:pt>
                <c:pt idx="11">
                  <c:v>220</c:v>
                </c:pt>
                <c:pt idx="12">
                  <c:v>224</c:v>
                </c:pt>
                <c:pt idx="13">
                  <c:v>241</c:v>
                </c:pt>
                <c:pt idx="14">
                  <c:v>234</c:v>
                </c:pt>
                <c:pt idx="15">
                  <c:v>316</c:v>
                </c:pt>
                <c:pt idx="16">
                  <c:v>324</c:v>
                </c:pt>
                <c:pt idx="17">
                  <c:v>279</c:v>
                </c:pt>
                <c:pt idx="18">
                  <c:v>299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544880"/>
        <c:axId val="1816546512"/>
      </c:scatterChart>
      <c:catAx>
        <c:axId val="18165448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6546512"/>
        <c:crosses val="autoZero"/>
        <c:auto val="1"/>
        <c:lblAlgn val="ctr"/>
        <c:lblOffset val="100"/>
        <c:noMultiLvlLbl val="0"/>
      </c:catAx>
      <c:valAx>
        <c:axId val="181654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6544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498475</xdr:colOff>
      <xdr:row>18</xdr:row>
      <xdr:rowOff>168274</xdr:rowOff>
    </xdr:from>
    <xdr:to>
      <xdr:col>14</xdr:col>
      <xdr:colOff>450273</xdr:colOff>
      <xdr:row>43</xdr:row>
      <xdr:rowOff>69271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zoomScale="55" zoomScaleNormal="55" workbookViewId="0">
      <selection activeCell="B14" sqref="B14:T17"/>
    </sheetView>
  </sheetViews>
  <sheetFormatPr baseColWidth="10" defaultRowHeight="14.5" x14ac:dyDescent="0.35"/>
  <sheetData>
    <row r="2" spans="1:20" x14ac:dyDescent="0.3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</row>
    <row r="3" spans="1:20" x14ac:dyDescent="0.35">
      <c r="A3" s="1">
        <v>2013</v>
      </c>
      <c r="B3">
        <v>182</v>
      </c>
      <c r="C3">
        <v>195</v>
      </c>
      <c r="D3">
        <v>193</v>
      </c>
      <c r="E3">
        <v>162</v>
      </c>
      <c r="F3">
        <v>187</v>
      </c>
      <c r="G3">
        <v>177</v>
      </c>
      <c r="H3">
        <v>172</v>
      </c>
      <c r="I3">
        <v>200</v>
      </c>
      <c r="J3">
        <v>231</v>
      </c>
      <c r="K3">
        <v>243</v>
      </c>
      <c r="L3">
        <v>245</v>
      </c>
      <c r="M3">
        <v>228</v>
      </c>
      <c r="N3">
        <v>214</v>
      </c>
      <c r="O3">
        <v>296</v>
      </c>
      <c r="P3">
        <v>358</v>
      </c>
      <c r="Q3">
        <v>336</v>
      </c>
      <c r="R3">
        <v>310</v>
      </c>
      <c r="S3">
        <v>281</v>
      </c>
      <c r="T3">
        <v>311</v>
      </c>
    </row>
    <row r="4" spans="1:20" x14ac:dyDescent="0.35">
      <c r="A4" s="1">
        <v>2014</v>
      </c>
      <c r="B4">
        <v>178</v>
      </c>
      <c r="C4">
        <v>220</v>
      </c>
      <c r="D4">
        <v>250</v>
      </c>
      <c r="E4">
        <v>221</v>
      </c>
      <c r="F4">
        <v>175</v>
      </c>
      <c r="G4">
        <v>156</v>
      </c>
      <c r="H4">
        <v>177</v>
      </c>
      <c r="I4">
        <v>149</v>
      </c>
      <c r="J4">
        <v>150</v>
      </c>
      <c r="K4">
        <v>145</v>
      </c>
      <c r="L4">
        <v>130</v>
      </c>
      <c r="M4">
        <v>153</v>
      </c>
      <c r="N4">
        <v>142</v>
      </c>
      <c r="O4">
        <v>169</v>
      </c>
      <c r="P4">
        <v>171</v>
      </c>
      <c r="Q4">
        <v>154</v>
      </c>
      <c r="R4">
        <v>151</v>
      </c>
      <c r="S4">
        <v>139</v>
      </c>
      <c r="T4">
        <v>143</v>
      </c>
    </row>
    <row r="5" spans="1:20" x14ac:dyDescent="0.35">
      <c r="A5" s="1">
        <v>2015</v>
      </c>
      <c r="B5">
        <v>419</v>
      </c>
      <c r="C5">
        <v>309</v>
      </c>
      <c r="D5">
        <v>286</v>
      </c>
      <c r="E5">
        <v>278</v>
      </c>
      <c r="F5">
        <v>287</v>
      </c>
      <c r="G5">
        <v>263</v>
      </c>
      <c r="H5">
        <v>235</v>
      </c>
      <c r="I5">
        <v>225</v>
      </c>
      <c r="J5">
        <v>238</v>
      </c>
      <c r="K5">
        <v>254</v>
      </c>
      <c r="L5">
        <v>213</v>
      </c>
      <c r="M5">
        <v>188</v>
      </c>
      <c r="N5">
        <v>162</v>
      </c>
      <c r="O5">
        <v>172</v>
      </c>
      <c r="P5">
        <v>155</v>
      </c>
      <c r="Q5">
        <v>148</v>
      </c>
      <c r="R5">
        <v>140</v>
      </c>
      <c r="S5">
        <v>137</v>
      </c>
      <c r="T5">
        <v>107</v>
      </c>
    </row>
    <row r="6" spans="1:20" x14ac:dyDescent="0.35">
      <c r="A6" s="1">
        <v>2016</v>
      </c>
      <c r="B6">
        <v>278</v>
      </c>
      <c r="C6">
        <v>286</v>
      </c>
      <c r="D6">
        <v>285</v>
      </c>
      <c r="E6">
        <v>212</v>
      </c>
      <c r="F6">
        <v>234</v>
      </c>
      <c r="G6">
        <v>215</v>
      </c>
      <c r="H6">
        <v>212</v>
      </c>
      <c r="I6">
        <v>155</v>
      </c>
      <c r="J6">
        <v>141</v>
      </c>
      <c r="K6">
        <v>127</v>
      </c>
      <c r="L6">
        <v>112</v>
      </c>
      <c r="M6">
        <v>114</v>
      </c>
      <c r="N6">
        <v>188</v>
      </c>
      <c r="O6">
        <v>126</v>
      </c>
      <c r="P6">
        <v>99</v>
      </c>
      <c r="Q6">
        <v>97</v>
      </c>
      <c r="R6">
        <v>78</v>
      </c>
      <c r="S6">
        <v>101</v>
      </c>
      <c r="T6">
        <v>113</v>
      </c>
    </row>
    <row r="7" spans="1:20" x14ac:dyDescent="0.35">
      <c r="A7" s="1">
        <v>2017</v>
      </c>
      <c r="B7">
        <v>96</v>
      </c>
      <c r="C7">
        <v>108</v>
      </c>
      <c r="D7">
        <v>92</v>
      </c>
      <c r="E7">
        <v>80</v>
      </c>
      <c r="F7">
        <v>99</v>
      </c>
      <c r="G7">
        <v>77</v>
      </c>
      <c r="H7">
        <v>65</v>
      </c>
      <c r="I7">
        <v>64</v>
      </c>
      <c r="J7">
        <v>53</v>
      </c>
      <c r="K7">
        <v>57</v>
      </c>
      <c r="L7">
        <v>47</v>
      </c>
      <c r="M7">
        <v>43</v>
      </c>
      <c r="N7">
        <v>49</v>
      </c>
      <c r="O7">
        <v>59</v>
      </c>
      <c r="P7">
        <v>54</v>
      </c>
      <c r="Q7">
        <v>60</v>
      </c>
      <c r="R7">
        <v>36</v>
      </c>
      <c r="S7">
        <v>61</v>
      </c>
      <c r="T7">
        <v>44</v>
      </c>
    </row>
    <row r="8" spans="1:20" x14ac:dyDescent="0.35">
      <c r="A8" s="1">
        <v>2018</v>
      </c>
      <c r="B8">
        <v>51</v>
      </c>
      <c r="C8">
        <v>67</v>
      </c>
      <c r="D8">
        <v>80</v>
      </c>
      <c r="E8">
        <v>70</v>
      </c>
      <c r="F8">
        <v>69</v>
      </c>
      <c r="G8">
        <v>41</v>
      </c>
      <c r="H8">
        <v>50</v>
      </c>
      <c r="I8">
        <v>40</v>
      </c>
      <c r="J8">
        <v>58</v>
      </c>
      <c r="K8">
        <v>36</v>
      </c>
      <c r="L8">
        <v>42</v>
      </c>
      <c r="M8">
        <v>37</v>
      </c>
      <c r="N8">
        <v>39</v>
      </c>
      <c r="O8">
        <v>45</v>
      </c>
      <c r="P8">
        <v>48</v>
      </c>
      <c r="Q8">
        <v>39</v>
      </c>
      <c r="R8">
        <v>49</v>
      </c>
      <c r="S8">
        <v>50</v>
      </c>
      <c r="T8">
        <v>43</v>
      </c>
    </row>
    <row r="10" spans="1:20" x14ac:dyDescent="0.35">
      <c r="A10" s="1">
        <v>2019</v>
      </c>
      <c r="B10">
        <v>117</v>
      </c>
      <c r="C10">
        <v>123</v>
      </c>
      <c r="D10">
        <v>116</v>
      </c>
      <c r="E10">
        <v>129</v>
      </c>
      <c r="F10">
        <v>143</v>
      </c>
      <c r="G10">
        <v>143</v>
      </c>
      <c r="H10">
        <v>135</v>
      </c>
      <c r="I10">
        <v>132</v>
      </c>
      <c r="J10">
        <v>149</v>
      </c>
      <c r="K10">
        <v>184</v>
      </c>
      <c r="L10">
        <v>197</v>
      </c>
      <c r="M10">
        <v>220</v>
      </c>
      <c r="N10">
        <v>224</v>
      </c>
      <c r="O10">
        <v>241</v>
      </c>
      <c r="P10">
        <v>241</v>
      </c>
      <c r="Q10">
        <v>234</v>
      </c>
      <c r="R10">
        <v>316</v>
      </c>
      <c r="S10">
        <v>324</v>
      </c>
      <c r="T10">
        <v>279</v>
      </c>
    </row>
    <row r="14" spans="1:20" x14ac:dyDescent="0.35">
      <c r="A14" t="s">
        <v>0</v>
      </c>
    </row>
    <row r="15" spans="1:20" x14ac:dyDescent="0.35">
      <c r="A15" t="s">
        <v>1</v>
      </c>
    </row>
    <row r="16" spans="1:20" x14ac:dyDescent="0.35">
      <c r="A16" t="s">
        <v>2</v>
      </c>
    </row>
    <row r="17" spans="1:1" x14ac:dyDescent="0.35">
      <c r="A17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7"/>
  <sheetViews>
    <sheetView tabSelected="1" zoomScale="55" zoomScaleNormal="55" workbookViewId="0">
      <selection activeCell="D28" sqref="D28"/>
    </sheetView>
  </sheetViews>
  <sheetFormatPr baseColWidth="10" defaultRowHeight="14.5" x14ac:dyDescent="0.35"/>
  <sheetData>
    <row r="2" spans="1:20" x14ac:dyDescent="0.35">
      <c r="B2" s="2">
        <v>1</v>
      </c>
      <c r="C2" s="2">
        <v>2</v>
      </c>
      <c r="D2" s="2">
        <v>3</v>
      </c>
      <c r="E2" s="2">
        <v>4</v>
      </c>
      <c r="F2" s="2">
        <v>5</v>
      </c>
      <c r="G2" s="2">
        <v>6</v>
      </c>
      <c r="H2" s="2">
        <v>7</v>
      </c>
      <c r="I2" s="2">
        <v>8</v>
      </c>
      <c r="J2" s="2">
        <v>9</v>
      </c>
      <c r="K2" s="2">
        <v>10</v>
      </c>
      <c r="L2" s="2">
        <v>11</v>
      </c>
      <c r="M2" s="2">
        <v>12</v>
      </c>
      <c r="N2" s="2">
        <v>13</v>
      </c>
      <c r="O2" s="2">
        <v>14</v>
      </c>
      <c r="P2" s="2">
        <v>15</v>
      </c>
      <c r="Q2" s="2">
        <v>16</v>
      </c>
      <c r="R2" s="2">
        <v>17</v>
      </c>
      <c r="S2" s="2">
        <v>18</v>
      </c>
      <c r="T2" s="2">
        <v>19</v>
      </c>
    </row>
    <row r="3" spans="1:20" x14ac:dyDescent="0.35">
      <c r="A3" s="1">
        <v>2013</v>
      </c>
      <c r="B3">
        <v>182</v>
      </c>
      <c r="C3">
        <v>195</v>
      </c>
      <c r="D3">
        <v>193</v>
      </c>
      <c r="E3">
        <v>162</v>
      </c>
      <c r="F3">
        <v>187</v>
      </c>
      <c r="G3">
        <v>177</v>
      </c>
      <c r="H3">
        <v>172</v>
      </c>
      <c r="I3">
        <v>200</v>
      </c>
      <c r="J3">
        <v>231</v>
      </c>
      <c r="K3">
        <v>243</v>
      </c>
      <c r="L3">
        <v>245</v>
      </c>
      <c r="M3">
        <v>228</v>
      </c>
      <c r="N3">
        <v>214</v>
      </c>
      <c r="O3">
        <v>296</v>
      </c>
      <c r="P3">
        <v>358</v>
      </c>
      <c r="Q3">
        <v>336</v>
      </c>
      <c r="R3">
        <v>310</v>
      </c>
      <c r="S3">
        <v>281</v>
      </c>
      <c r="T3">
        <v>311</v>
      </c>
    </row>
    <row r="4" spans="1:20" x14ac:dyDescent="0.35">
      <c r="A4" s="1">
        <v>2014</v>
      </c>
      <c r="B4">
        <v>178</v>
      </c>
      <c r="C4">
        <v>220</v>
      </c>
      <c r="D4">
        <v>250</v>
      </c>
      <c r="E4">
        <v>221</v>
      </c>
      <c r="F4">
        <v>175</v>
      </c>
      <c r="G4">
        <v>156</v>
      </c>
      <c r="H4">
        <v>177</v>
      </c>
      <c r="I4">
        <v>149</v>
      </c>
      <c r="J4">
        <v>150</v>
      </c>
      <c r="K4">
        <v>145</v>
      </c>
      <c r="L4">
        <v>130</v>
      </c>
      <c r="M4">
        <v>153</v>
      </c>
      <c r="N4">
        <v>142</v>
      </c>
      <c r="O4">
        <v>169</v>
      </c>
      <c r="P4">
        <v>171</v>
      </c>
      <c r="Q4">
        <v>154</v>
      </c>
      <c r="R4">
        <v>151</v>
      </c>
      <c r="S4">
        <v>139</v>
      </c>
      <c r="T4">
        <v>143</v>
      </c>
    </row>
    <row r="5" spans="1:20" x14ac:dyDescent="0.35">
      <c r="A5" s="1">
        <v>2015</v>
      </c>
      <c r="B5">
        <v>419</v>
      </c>
      <c r="C5">
        <v>309</v>
      </c>
      <c r="D5">
        <v>286</v>
      </c>
      <c r="E5">
        <v>278</v>
      </c>
      <c r="F5">
        <v>287</v>
      </c>
      <c r="G5">
        <v>263</v>
      </c>
      <c r="H5">
        <v>235</v>
      </c>
      <c r="I5">
        <v>225</v>
      </c>
      <c r="J5">
        <v>238</v>
      </c>
      <c r="K5">
        <v>254</v>
      </c>
      <c r="L5">
        <v>213</v>
      </c>
      <c r="M5">
        <v>188</v>
      </c>
      <c r="N5">
        <v>162</v>
      </c>
      <c r="O5">
        <v>172</v>
      </c>
      <c r="P5">
        <v>155</v>
      </c>
      <c r="Q5">
        <v>148</v>
      </c>
      <c r="R5">
        <v>140</v>
      </c>
      <c r="S5">
        <v>137</v>
      </c>
      <c r="T5">
        <v>107</v>
      </c>
    </row>
    <row r="6" spans="1:20" x14ac:dyDescent="0.35">
      <c r="A6" s="1">
        <v>2016</v>
      </c>
      <c r="B6">
        <v>278</v>
      </c>
      <c r="C6">
        <v>286</v>
      </c>
      <c r="D6">
        <v>285</v>
      </c>
      <c r="E6">
        <v>212</v>
      </c>
      <c r="F6">
        <v>234</v>
      </c>
      <c r="G6">
        <v>215</v>
      </c>
      <c r="H6">
        <v>212</v>
      </c>
      <c r="I6">
        <v>155</v>
      </c>
      <c r="J6">
        <v>141</v>
      </c>
      <c r="K6">
        <v>127</v>
      </c>
      <c r="L6">
        <v>112</v>
      </c>
      <c r="M6">
        <v>114</v>
      </c>
      <c r="N6">
        <v>188</v>
      </c>
      <c r="O6">
        <v>126</v>
      </c>
      <c r="P6">
        <v>99</v>
      </c>
      <c r="Q6">
        <v>97</v>
      </c>
      <c r="R6">
        <v>78</v>
      </c>
      <c r="S6">
        <v>101</v>
      </c>
      <c r="T6">
        <v>113</v>
      </c>
    </row>
    <row r="7" spans="1:20" x14ac:dyDescent="0.35">
      <c r="A7" s="1">
        <v>2017</v>
      </c>
      <c r="B7">
        <v>96</v>
      </c>
      <c r="C7">
        <v>108</v>
      </c>
      <c r="D7">
        <v>92</v>
      </c>
      <c r="E7">
        <v>80</v>
      </c>
      <c r="F7">
        <v>99</v>
      </c>
      <c r="G7">
        <v>77</v>
      </c>
      <c r="H7">
        <v>65</v>
      </c>
      <c r="I7">
        <v>64</v>
      </c>
      <c r="J7">
        <v>53</v>
      </c>
      <c r="K7">
        <v>57</v>
      </c>
      <c r="L7">
        <v>47</v>
      </c>
      <c r="M7">
        <v>43</v>
      </c>
      <c r="N7">
        <v>49</v>
      </c>
      <c r="O7">
        <v>59</v>
      </c>
      <c r="P7">
        <v>54</v>
      </c>
      <c r="Q7">
        <v>60</v>
      </c>
      <c r="R7">
        <v>36</v>
      </c>
      <c r="S7">
        <v>61</v>
      </c>
      <c r="T7">
        <v>44</v>
      </c>
    </row>
    <row r="8" spans="1:20" x14ac:dyDescent="0.35">
      <c r="A8" s="1">
        <v>2018</v>
      </c>
      <c r="B8">
        <v>51</v>
      </c>
      <c r="C8">
        <v>67</v>
      </c>
      <c r="D8">
        <v>80</v>
      </c>
      <c r="E8">
        <v>70</v>
      </c>
      <c r="F8">
        <v>69</v>
      </c>
      <c r="G8">
        <v>41</v>
      </c>
      <c r="H8">
        <v>50</v>
      </c>
      <c r="I8">
        <v>40</v>
      </c>
      <c r="J8">
        <v>58</v>
      </c>
      <c r="K8">
        <v>36</v>
      </c>
      <c r="L8">
        <v>42</v>
      </c>
      <c r="M8">
        <v>37</v>
      </c>
      <c r="N8">
        <v>39</v>
      </c>
      <c r="O8">
        <v>45</v>
      </c>
      <c r="P8">
        <v>48</v>
      </c>
      <c r="Q8">
        <v>39</v>
      </c>
      <c r="R8">
        <v>49</v>
      </c>
      <c r="S8">
        <v>50</v>
      </c>
      <c r="T8">
        <v>43</v>
      </c>
    </row>
    <row r="10" spans="1:20" x14ac:dyDescent="0.35">
      <c r="A10" s="1">
        <v>2019</v>
      </c>
      <c r="B10">
        <v>117</v>
      </c>
      <c r="C10">
        <v>123</v>
      </c>
      <c r="D10">
        <v>116</v>
      </c>
      <c r="E10">
        <v>129</v>
      </c>
      <c r="F10">
        <v>143</v>
      </c>
      <c r="G10">
        <v>143</v>
      </c>
      <c r="H10">
        <v>135</v>
      </c>
      <c r="I10">
        <v>132</v>
      </c>
      <c r="J10">
        <v>149</v>
      </c>
      <c r="K10">
        <v>184</v>
      </c>
      <c r="L10">
        <v>197</v>
      </c>
      <c r="M10">
        <v>220</v>
      </c>
      <c r="N10">
        <v>224</v>
      </c>
      <c r="O10">
        <v>241</v>
      </c>
      <c r="P10">
        <v>241</v>
      </c>
      <c r="Q10">
        <v>234</v>
      </c>
      <c r="R10">
        <v>316</v>
      </c>
      <c r="S10">
        <v>324</v>
      </c>
      <c r="T10">
        <v>279</v>
      </c>
    </row>
    <row r="14" spans="1:20" x14ac:dyDescent="0.35">
      <c r="A14" t="s">
        <v>0</v>
      </c>
      <c r="B14">
        <f>MEDIAN(B3:B8)</f>
        <v>180</v>
      </c>
      <c r="C14">
        <f t="shared" ref="C14:T14" si="0">MEDIAN(C3:C8)</f>
        <v>207.5</v>
      </c>
      <c r="D14">
        <f t="shared" si="0"/>
        <v>221.5</v>
      </c>
      <c r="E14">
        <f t="shared" si="0"/>
        <v>187</v>
      </c>
      <c r="F14">
        <f t="shared" si="0"/>
        <v>181</v>
      </c>
      <c r="G14">
        <f t="shared" si="0"/>
        <v>166.5</v>
      </c>
      <c r="H14">
        <f t="shared" si="0"/>
        <v>174.5</v>
      </c>
      <c r="I14">
        <f t="shared" si="0"/>
        <v>152</v>
      </c>
      <c r="J14">
        <f t="shared" si="0"/>
        <v>145.5</v>
      </c>
      <c r="K14">
        <f t="shared" si="0"/>
        <v>136</v>
      </c>
      <c r="L14">
        <f t="shared" si="0"/>
        <v>121</v>
      </c>
      <c r="M14">
        <f t="shared" si="0"/>
        <v>133.5</v>
      </c>
      <c r="N14">
        <f t="shared" si="0"/>
        <v>152</v>
      </c>
      <c r="O14">
        <f t="shared" si="0"/>
        <v>147.5</v>
      </c>
      <c r="P14">
        <f t="shared" si="0"/>
        <v>127</v>
      </c>
      <c r="Q14">
        <f t="shared" si="0"/>
        <v>122.5</v>
      </c>
      <c r="R14">
        <f t="shared" si="0"/>
        <v>109</v>
      </c>
      <c r="S14">
        <f t="shared" si="0"/>
        <v>119</v>
      </c>
      <c r="T14">
        <f t="shared" si="0"/>
        <v>110</v>
      </c>
    </row>
    <row r="15" spans="1:20" x14ac:dyDescent="0.35">
      <c r="A15" t="s">
        <v>1</v>
      </c>
      <c r="B15">
        <f>_xlfn.QUARTILE.EXC(B3:B8,1)</f>
        <v>84.75</v>
      </c>
      <c r="C15">
        <f t="shared" ref="C15:T15" si="1">_xlfn.QUARTILE.EXC(C3:C8,1)</f>
        <v>97.75</v>
      </c>
      <c r="D15">
        <f t="shared" si="1"/>
        <v>89</v>
      </c>
      <c r="E15">
        <f t="shared" si="1"/>
        <v>77.5</v>
      </c>
      <c r="F15">
        <f t="shared" si="1"/>
        <v>91.5</v>
      </c>
      <c r="G15">
        <f t="shared" si="1"/>
        <v>68</v>
      </c>
      <c r="H15">
        <f t="shared" si="1"/>
        <v>61.25</v>
      </c>
      <c r="I15">
        <f t="shared" si="1"/>
        <v>58</v>
      </c>
      <c r="J15">
        <f t="shared" si="1"/>
        <v>56.75</v>
      </c>
      <c r="K15">
        <f t="shared" si="1"/>
        <v>51.75</v>
      </c>
      <c r="L15">
        <f t="shared" si="1"/>
        <v>45.75</v>
      </c>
      <c r="M15">
        <f t="shared" si="1"/>
        <v>41.5</v>
      </c>
      <c r="N15">
        <f t="shared" si="1"/>
        <v>46.5</v>
      </c>
      <c r="O15">
        <f t="shared" si="1"/>
        <v>55.5</v>
      </c>
      <c r="P15">
        <f t="shared" si="1"/>
        <v>52.5</v>
      </c>
      <c r="Q15">
        <f t="shared" si="1"/>
        <v>54.75</v>
      </c>
      <c r="R15">
        <f t="shared" si="1"/>
        <v>45.75</v>
      </c>
      <c r="S15">
        <f t="shared" si="1"/>
        <v>58.25</v>
      </c>
      <c r="T15">
        <f t="shared" si="1"/>
        <v>43.75</v>
      </c>
    </row>
    <row r="16" spans="1:20" x14ac:dyDescent="0.35">
      <c r="A16" t="s">
        <v>2</v>
      </c>
      <c r="B16">
        <f>_xlfn.QUARTILE.EXC(B3:B8,3)</f>
        <v>313.25</v>
      </c>
      <c r="C16">
        <f t="shared" ref="C16:T16" si="2">_xlfn.QUARTILE.EXC(C3:C8,3)</f>
        <v>291.75</v>
      </c>
      <c r="D16">
        <f t="shared" si="2"/>
        <v>285.25</v>
      </c>
      <c r="E16">
        <f t="shared" si="2"/>
        <v>235.25</v>
      </c>
      <c r="F16">
        <f t="shared" si="2"/>
        <v>247.25</v>
      </c>
      <c r="G16">
        <f t="shared" si="2"/>
        <v>227</v>
      </c>
      <c r="H16">
        <f t="shared" si="2"/>
        <v>217.75</v>
      </c>
      <c r="I16">
        <f t="shared" si="2"/>
        <v>206.25</v>
      </c>
      <c r="J16">
        <f t="shared" si="2"/>
        <v>232.75</v>
      </c>
      <c r="K16">
        <f t="shared" si="2"/>
        <v>245.75</v>
      </c>
      <c r="L16">
        <f t="shared" si="2"/>
        <v>221</v>
      </c>
      <c r="M16">
        <f t="shared" si="2"/>
        <v>198</v>
      </c>
      <c r="N16">
        <f t="shared" si="2"/>
        <v>194.5</v>
      </c>
      <c r="O16">
        <f t="shared" si="2"/>
        <v>203</v>
      </c>
      <c r="P16">
        <f t="shared" si="2"/>
        <v>217.75</v>
      </c>
      <c r="Q16">
        <f t="shared" si="2"/>
        <v>199.5</v>
      </c>
      <c r="R16">
        <f t="shared" si="2"/>
        <v>190.75</v>
      </c>
      <c r="S16">
        <f t="shared" si="2"/>
        <v>174.5</v>
      </c>
      <c r="T16">
        <f t="shared" si="2"/>
        <v>185</v>
      </c>
    </row>
    <row r="17" spans="1:20" x14ac:dyDescent="0.35">
      <c r="A17" t="s">
        <v>3</v>
      </c>
      <c r="B17">
        <v>117</v>
      </c>
      <c r="C17">
        <v>123</v>
      </c>
      <c r="D17">
        <v>116</v>
      </c>
      <c r="E17">
        <v>129</v>
      </c>
      <c r="F17">
        <v>143</v>
      </c>
      <c r="G17">
        <v>143</v>
      </c>
      <c r="H17">
        <v>135</v>
      </c>
      <c r="I17">
        <v>132</v>
      </c>
      <c r="J17">
        <v>149</v>
      </c>
      <c r="K17">
        <v>184</v>
      </c>
      <c r="L17">
        <v>197</v>
      </c>
      <c r="M17">
        <v>220</v>
      </c>
      <c r="N17">
        <v>224</v>
      </c>
      <c r="O17">
        <v>241</v>
      </c>
      <c r="P17">
        <v>234</v>
      </c>
      <c r="Q17">
        <v>316</v>
      </c>
      <c r="R17">
        <v>324</v>
      </c>
      <c r="S17">
        <v>279</v>
      </c>
      <c r="T17">
        <v>299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Dengue</vt:lpstr>
      <vt:lpstr>Dengue Resuelto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YURY</dc:creator>
  <cp:lastModifiedBy>YURY</cp:lastModifiedBy>
  <dcterms:created xsi:type="dcterms:W3CDTF">2020-03-05T15:59:32Z</dcterms:created>
  <dcterms:modified xsi:type="dcterms:W3CDTF">2020-03-05T16:09:51Z</dcterms:modified>
</cp:coreProperties>
</file>